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480" yWindow="300" windowWidth="14715" windowHeight="7740"/>
  </bookViews>
  <sheets>
    <sheet name="Sheet1" sheetId="5" r:id="rId1"/>
  </sheets>
  <calcPr calcId="162913"/>
</workbook>
</file>

<file path=xl/calcChain.xml><?xml version="1.0" encoding="utf-8"?>
<calcChain xmlns="http://schemas.openxmlformats.org/spreadsheetml/2006/main">
  <c r="D6" i="5" l="1"/>
  <c r="C9" i="5"/>
  <c r="D19" i="5" l="1"/>
  <c r="C19" i="5"/>
  <c r="D15" i="5" l="1"/>
  <c r="C15" i="5" l="1"/>
  <c r="C30" i="5" l="1"/>
  <c r="C24" i="5"/>
  <c r="C31" i="5" l="1"/>
  <c r="D9" i="5"/>
  <c r="D24" i="5"/>
  <c r="D30" i="5"/>
  <c r="D31" i="5" l="1"/>
</calcChain>
</file>

<file path=xl/sharedStrings.xml><?xml version="1.0" encoding="utf-8"?>
<sst xmlns="http://schemas.openxmlformats.org/spreadsheetml/2006/main" count="67" uniqueCount="45">
  <si>
    <t>소계</t>
    <phoneticPr fontId="4" type="noConversion"/>
  </si>
  <si>
    <t>합계</t>
    <phoneticPr fontId="4" type="noConversion"/>
  </si>
  <si>
    <t>입학정원</t>
    <phoneticPr fontId="4" type="noConversion"/>
  </si>
  <si>
    <t>학과(전공)</t>
    <phoneticPr fontId="4" type="noConversion"/>
  </si>
  <si>
    <t>모델과</t>
    <phoneticPr fontId="4" type="noConversion"/>
  </si>
  <si>
    <t>뷰티과</t>
    <phoneticPr fontId="5" type="noConversion"/>
  </si>
  <si>
    <t>생활체육과</t>
    <phoneticPr fontId="5" type="noConversion"/>
  </si>
  <si>
    <t>시각디자인과</t>
    <phoneticPr fontId="5" type="noConversion"/>
  </si>
  <si>
    <t>소계</t>
    <phoneticPr fontId="4" type="noConversion"/>
  </si>
  <si>
    <t>경찰행정학과</t>
    <phoneticPr fontId="4" type="noConversion"/>
  </si>
  <si>
    <t>자연과학</t>
    <phoneticPr fontId="4" type="noConversion"/>
  </si>
  <si>
    <t>소계</t>
    <phoneticPr fontId="4" type="noConversion"/>
  </si>
  <si>
    <t>전기공학과</t>
    <phoneticPr fontId="5" type="noConversion"/>
  </si>
  <si>
    <t>호텔외식조리과</t>
    <phoneticPr fontId="4" type="noConversion"/>
  </si>
  <si>
    <t>반려동물과</t>
    <phoneticPr fontId="5" type="noConversion"/>
  </si>
  <si>
    <t>인문사회</t>
    <phoneticPr fontId="5" type="noConversion"/>
  </si>
  <si>
    <t>사회복지과</t>
    <phoneticPr fontId="4" type="noConversion"/>
  </si>
  <si>
    <t>예체능</t>
    <phoneticPr fontId="4" type="noConversion"/>
  </si>
  <si>
    <t>공학</t>
    <phoneticPr fontId="4" type="noConversion"/>
  </si>
  <si>
    <t>군사</t>
    <phoneticPr fontId="4" type="noConversion"/>
  </si>
  <si>
    <t>웹툰학과</t>
    <phoneticPr fontId="5" type="noConversion"/>
  </si>
  <si>
    <t>2학년</t>
    <phoneticPr fontId="4" type="noConversion"/>
  </si>
  <si>
    <t>정밀기계공학과 *</t>
    <phoneticPr fontId="5" type="noConversion"/>
  </si>
  <si>
    <t xml:space="preserve"> * 3년제</t>
    <phoneticPr fontId="4" type="noConversion"/>
  </si>
  <si>
    <t>구 분</t>
    <phoneticPr fontId="4" type="noConversion"/>
  </si>
  <si>
    <t>입학정원 대비 결원의 범위 내</t>
  </si>
  <si>
    <t>입학정원 30%의 범위 내</t>
  </si>
  <si>
    <t>입학정원 30%의 범위 내</t>
    <phoneticPr fontId="5" type="noConversion"/>
  </si>
  <si>
    <t>입학정원 30%의 범위내</t>
    <phoneticPr fontId="4" type="noConversion"/>
  </si>
  <si>
    <t>입학정원 30%의 범위 내</t>
    <phoneticPr fontId="4" type="noConversion"/>
  </si>
  <si>
    <t>마케팅·세무회계과</t>
    <phoneticPr fontId="4" type="noConversion"/>
  </si>
  <si>
    <t>전과가능 인원</t>
    <phoneticPr fontId="4" type="noConversion"/>
  </si>
  <si>
    <t>비고</t>
    <phoneticPr fontId="4" type="noConversion"/>
  </si>
  <si>
    <t>2024학년도 1학기 학과변경(전과) 가능 인원</t>
    <phoneticPr fontId="4" type="noConversion"/>
  </si>
  <si>
    <t>미래자동차학과</t>
    <phoneticPr fontId="5" type="noConversion"/>
  </si>
  <si>
    <t>컴퓨터공학과</t>
    <phoneticPr fontId="5" type="noConversion"/>
  </si>
  <si>
    <t>컴퓨터소프트웨어학과</t>
    <phoneticPr fontId="4" type="noConversion"/>
  </si>
  <si>
    <t>국방군사학과</t>
    <phoneticPr fontId="4" type="noConversion"/>
  </si>
  <si>
    <t>국방특수군사학과</t>
    <phoneticPr fontId="4" type="noConversion"/>
  </si>
  <si>
    <t>총포광학과</t>
    <phoneticPr fontId="4" type="noConversion"/>
  </si>
  <si>
    <t>드론항공부사관과</t>
    <phoneticPr fontId="4" type="noConversion"/>
  </si>
  <si>
    <t>해군부사관군무원과</t>
    <phoneticPr fontId="4" type="noConversion"/>
  </si>
  <si>
    <t>의료정보과</t>
    <phoneticPr fontId="4" type="noConversion"/>
  </si>
  <si>
    <t xml:space="preserve">- </t>
    <phoneticPr fontId="4" type="noConversion"/>
  </si>
  <si>
    <t>유아교육과(불가) *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</si>
</sst>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_);[Red]\(#,##0\)"/>
  </numFmts>
  <fonts count="17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1717FD"/>
      <name val="맑은 고딕"/>
      <family val="3"/>
      <charset val="129"/>
      <scheme val="minor"/>
    </font>
    <font>
      <b/>
      <sz val="11"/>
      <color indexed="12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indexed="10"/>
      <name val="맑은 고딕"/>
      <family val="3"/>
      <charset val="129"/>
      <scheme val="minor"/>
    </font>
    <font>
      <b/>
      <sz val="22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center" vertical="center"/>
    </xf>
    <xf numFmtId="177" fontId="2" fillId="0" borderId="0" xfId="1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0" fontId="8" fillId="2" borderId="1" xfId="1" applyFont="1" applyFill="1" applyBorder="1" applyAlignment="1">
      <alignment horizontal="center" vertical="center"/>
    </xf>
    <xf numFmtId="176" fontId="8" fillId="2" borderId="1" xfId="1" applyNumberFormat="1" applyFont="1" applyFill="1" applyBorder="1" applyAlignment="1">
      <alignment horizontal="center" vertical="center" wrapText="1"/>
    </xf>
    <xf numFmtId="177" fontId="8" fillId="2" borderId="1" xfId="1" applyNumberFormat="1" applyFont="1" applyFill="1" applyBorder="1" applyAlignment="1">
      <alignment horizontal="center" vertical="center" wrapText="1"/>
    </xf>
    <xf numFmtId="0" fontId="9" fillId="0" borderId="1" xfId="1" applyFont="1" applyBorder="1" applyAlignment="1">
      <alignment horizontal="left" vertical="center" shrinkToFit="1"/>
    </xf>
    <xf numFmtId="176" fontId="9" fillId="3" borderId="1" xfId="1" applyNumberFormat="1" applyFont="1" applyFill="1" applyBorder="1" applyAlignment="1">
      <alignment horizontal="right" vertical="center"/>
    </xf>
    <xf numFmtId="49" fontId="10" fillId="0" borderId="1" xfId="1" applyNumberFormat="1" applyFont="1" applyFill="1" applyBorder="1" applyAlignment="1">
      <alignment horizontal="right" vertical="center"/>
    </xf>
    <xf numFmtId="177" fontId="10" fillId="3" borderId="1" xfId="1" applyNumberFormat="1" applyFont="1" applyFill="1" applyBorder="1" applyAlignment="1">
      <alignment horizontal="right" vertical="center"/>
    </xf>
    <xf numFmtId="0" fontId="11" fillId="0" borderId="1" xfId="1" applyFont="1" applyBorder="1" applyAlignment="1">
      <alignment horizontal="left" vertical="center" shrinkToFit="1"/>
    </xf>
    <xf numFmtId="176" fontId="8" fillId="3" borderId="1" xfId="1" applyNumberFormat="1" applyFont="1" applyFill="1" applyBorder="1" applyAlignment="1">
      <alignment horizontal="right" vertical="center"/>
    </xf>
    <xf numFmtId="177" fontId="8" fillId="0" borderId="5" xfId="1" applyNumberFormat="1" applyFont="1" applyFill="1" applyBorder="1" applyAlignment="1">
      <alignment horizontal="center" vertical="center"/>
    </xf>
    <xf numFmtId="176" fontId="12" fillId="3" borderId="1" xfId="1" applyNumberFormat="1" applyFont="1" applyFill="1" applyBorder="1" applyAlignment="1">
      <alignment horizontal="right" vertical="center"/>
    </xf>
    <xf numFmtId="177" fontId="11" fillId="3" borderId="1" xfId="1" applyNumberFormat="1" applyFont="1" applyFill="1" applyBorder="1" applyAlignment="1">
      <alignment horizontal="right" vertical="center"/>
    </xf>
    <xf numFmtId="177" fontId="11" fillId="0" borderId="5" xfId="1" applyNumberFormat="1" applyFont="1" applyBorder="1" applyAlignment="1">
      <alignment horizontal="right" vertical="center"/>
    </xf>
    <xf numFmtId="176" fontId="6" fillId="3" borderId="1" xfId="1" applyNumberFormat="1" applyFont="1" applyFill="1" applyBorder="1" applyAlignment="1">
      <alignment horizontal="right" vertical="center"/>
    </xf>
    <xf numFmtId="176" fontId="13" fillId="3" borderId="1" xfId="1" applyNumberFormat="1" applyFont="1" applyFill="1" applyBorder="1" applyAlignment="1">
      <alignment horizontal="right" vertical="center"/>
    </xf>
    <xf numFmtId="177" fontId="11" fillId="0" borderId="5" xfId="1" applyNumberFormat="1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center"/>
    </xf>
    <xf numFmtId="0" fontId="15" fillId="0" borderId="7" xfId="1" applyFont="1" applyBorder="1" applyAlignment="1">
      <alignment horizontal="center" vertical="center"/>
    </xf>
    <xf numFmtId="176" fontId="12" fillId="0" borderId="7" xfId="1" applyNumberFormat="1" applyFont="1" applyBorder="1" applyAlignment="1">
      <alignment horizontal="right" vertical="center"/>
    </xf>
    <xf numFmtId="177" fontId="15" fillId="0" borderId="8" xfId="1" applyNumberFormat="1" applyFont="1" applyBorder="1" applyAlignment="1">
      <alignment horizontal="right" vertical="center"/>
    </xf>
    <xf numFmtId="0" fontId="0" fillId="0" borderId="1" xfId="1" applyFont="1" applyBorder="1" applyAlignment="1">
      <alignment horizontal="left" vertical="center" shrinkToFit="1"/>
    </xf>
    <xf numFmtId="49" fontId="10" fillId="4" borderId="1" xfId="1" applyNumberFormat="1" applyFont="1" applyFill="1" applyBorder="1" applyAlignment="1">
      <alignment horizontal="right" vertical="center"/>
    </xf>
    <xf numFmtId="0" fontId="14" fillId="4" borderId="1" xfId="1" applyFont="1" applyFill="1" applyBorder="1" applyAlignment="1">
      <alignment horizontal="left" vertical="center" shrinkToFit="1"/>
    </xf>
    <xf numFmtId="176" fontId="14" fillId="4" borderId="1" xfId="1" applyNumberFormat="1" applyFont="1" applyFill="1" applyBorder="1" applyAlignment="1">
      <alignment horizontal="right" vertical="center"/>
    </xf>
    <xf numFmtId="0" fontId="8" fillId="0" borderId="19" xfId="1" applyFont="1" applyBorder="1" applyAlignment="1">
      <alignment vertical="center"/>
    </xf>
    <xf numFmtId="0" fontId="16" fillId="0" borderId="15" xfId="1" applyFont="1" applyBorder="1" applyAlignment="1">
      <alignment horizontal="center" vertical="center" wrapText="1"/>
    </xf>
    <xf numFmtId="177" fontId="8" fillId="0" borderId="12" xfId="1" applyNumberFormat="1" applyFont="1" applyBorder="1" applyAlignment="1">
      <alignment horizontal="center" vertical="center"/>
    </xf>
    <xf numFmtId="177" fontId="8" fillId="0" borderId="13" xfId="1" applyNumberFormat="1" applyFont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/>
    </xf>
    <xf numFmtId="0" fontId="8" fillId="2" borderId="4" xfId="1" applyFont="1" applyFill="1" applyBorder="1" applyAlignment="1">
      <alignment horizontal="center" vertical="center"/>
    </xf>
    <xf numFmtId="177" fontId="8" fillId="2" borderId="3" xfId="1" applyNumberFormat="1" applyFont="1" applyFill="1" applyBorder="1" applyAlignment="1">
      <alignment horizontal="center" vertical="center"/>
    </xf>
    <xf numFmtId="177" fontId="8" fillId="2" borderId="5" xfId="1" applyNumberFormat="1" applyFont="1" applyFill="1" applyBorder="1" applyAlignment="1">
      <alignment horizontal="center" vertical="center"/>
    </xf>
    <xf numFmtId="0" fontId="8" fillId="0" borderId="4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177" fontId="8" fillId="0" borderId="14" xfId="1" applyNumberFormat="1" applyFont="1" applyBorder="1" applyAlignment="1">
      <alignment horizontal="center" vertical="center"/>
    </xf>
    <xf numFmtId="0" fontId="8" fillId="2" borderId="16" xfId="1" applyFont="1" applyFill="1" applyBorder="1" applyAlignment="1">
      <alignment horizontal="center" vertical="center"/>
    </xf>
    <xf numFmtId="0" fontId="8" fillId="2" borderId="17" xfId="1" applyFont="1" applyFill="1" applyBorder="1" applyAlignment="1">
      <alignment horizontal="center" vertical="center"/>
    </xf>
    <xf numFmtId="0" fontId="8" fillId="2" borderId="18" xfId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2"/>
  <sheetViews>
    <sheetView tabSelected="1" workbookViewId="0">
      <selection sqref="A1:E1"/>
    </sheetView>
  </sheetViews>
  <sheetFormatPr defaultRowHeight="20.100000000000001" customHeight="1"/>
  <cols>
    <col min="1" max="1" width="10.625" style="1" customWidth="1"/>
    <col min="2" max="2" width="20.625" style="2" customWidth="1"/>
    <col min="3" max="3" width="10.625" style="3" customWidth="1"/>
    <col min="4" max="4" width="15.625" style="4" customWidth="1"/>
    <col min="5" max="5" width="30.625" style="5" customWidth="1"/>
    <col min="6" max="16384" width="9" style="1"/>
  </cols>
  <sheetData>
    <row r="1" spans="1:5" ht="45" customHeight="1" thickBot="1">
      <c r="A1" s="31" t="s">
        <v>33</v>
      </c>
      <c r="B1" s="31"/>
      <c r="C1" s="31"/>
      <c r="D1" s="31"/>
      <c r="E1" s="31"/>
    </row>
    <row r="2" spans="1:5" ht="20.100000000000001" customHeight="1">
      <c r="A2" s="34" t="s">
        <v>24</v>
      </c>
      <c r="B2" s="46" t="s">
        <v>21</v>
      </c>
      <c r="C2" s="47"/>
      <c r="D2" s="48"/>
      <c r="E2" s="36" t="s">
        <v>32</v>
      </c>
    </row>
    <row r="3" spans="1:5" ht="27.75" customHeight="1">
      <c r="A3" s="35"/>
      <c r="B3" s="6" t="s">
        <v>3</v>
      </c>
      <c r="C3" s="7" t="s">
        <v>2</v>
      </c>
      <c r="D3" s="8" t="s">
        <v>31</v>
      </c>
      <c r="E3" s="37"/>
    </row>
    <row r="4" spans="1:5" ht="24.95" customHeight="1">
      <c r="A4" s="40" t="s">
        <v>18</v>
      </c>
      <c r="B4" s="9" t="s">
        <v>34</v>
      </c>
      <c r="C4" s="10">
        <v>60</v>
      </c>
      <c r="D4" s="11" t="s">
        <v>43</v>
      </c>
      <c r="E4" s="32" t="s">
        <v>28</v>
      </c>
    </row>
    <row r="5" spans="1:5" ht="24.95" customHeight="1">
      <c r="A5" s="40"/>
      <c r="B5" s="9" t="s">
        <v>12</v>
      </c>
      <c r="C5" s="10">
        <v>60</v>
      </c>
      <c r="D5" s="11" t="s">
        <v>43</v>
      </c>
      <c r="E5" s="33"/>
    </row>
    <row r="6" spans="1:5" ht="21.95" customHeight="1">
      <c r="A6" s="40"/>
      <c r="B6" s="9" t="s">
        <v>22</v>
      </c>
      <c r="C6" s="10">
        <v>40</v>
      </c>
      <c r="D6" s="12">
        <f t="shared" ref="D6" si="0">C6*30%</f>
        <v>12</v>
      </c>
      <c r="E6" s="33"/>
    </row>
    <row r="7" spans="1:5" ht="21.95" customHeight="1">
      <c r="A7" s="40"/>
      <c r="B7" s="9" t="s">
        <v>35</v>
      </c>
      <c r="C7" s="10">
        <v>35</v>
      </c>
      <c r="D7" s="11" t="s">
        <v>43</v>
      </c>
      <c r="E7" s="33"/>
    </row>
    <row r="8" spans="1:5" ht="21.95" customHeight="1">
      <c r="A8" s="40"/>
      <c r="B8" s="9" t="s">
        <v>36</v>
      </c>
      <c r="C8" s="10">
        <v>35</v>
      </c>
      <c r="D8" s="11" t="s">
        <v>43</v>
      </c>
      <c r="E8" s="45"/>
    </row>
    <row r="9" spans="1:5" ht="24.95" customHeight="1">
      <c r="A9" s="41"/>
      <c r="B9" s="13" t="s">
        <v>8</v>
      </c>
      <c r="C9" s="14">
        <f>SUM(C4:C8)</f>
        <v>230</v>
      </c>
      <c r="D9" s="12">
        <f>SUM(D4:D7)</f>
        <v>12</v>
      </c>
      <c r="E9" s="15"/>
    </row>
    <row r="10" spans="1:5" ht="24.95" customHeight="1">
      <c r="A10" s="42" t="s">
        <v>19</v>
      </c>
      <c r="B10" s="9" t="s">
        <v>37</v>
      </c>
      <c r="C10" s="10">
        <v>120</v>
      </c>
      <c r="D10" s="11" t="s">
        <v>43</v>
      </c>
      <c r="E10" s="32" t="s">
        <v>25</v>
      </c>
    </row>
    <row r="11" spans="1:5" ht="24.95" customHeight="1">
      <c r="A11" s="43"/>
      <c r="B11" s="9" t="s">
        <v>38</v>
      </c>
      <c r="C11" s="10">
        <v>120</v>
      </c>
      <c r="D11" s="11" t="s">
        <v>43</v>
      </c>
      <c r="E11" s="33"/>
    </row>
    <row r="12" spans="1:5" ht="24.95" customHeight="1">
      <c r="A12" s="43"/>
      <c r="B12" s="9" t="s">
        <v>39</v>
      </c>
      <c r="C12" s="10">
        <v>40</v>
      </c>
      <c r="D12" s="11" t="s">
        <v>43</v>
      </c>
      <c r="E12" s="33"/>
    </row>
    <row r="13" spans="1:5" ht="24.95" customHeight="1">
      <c r="A13" s="43"/>
      <c r="B13" s="9" t="s">
        <v>40</v>
      </c>
      <c r="C13" s="10">
        <v>60</v>
      </c>
      <c r="D13" s="11" t="s">
        <v>43</v>
      </c>
      <c r="E13" s="33"/>
    </row>
    <row r="14" spans="1:5" ht="24.95" customHeight="1">
      <c r="A14" s="43"/>
      <c r="B14" s="9" t="s">
        <v>41</v>
      </c>
      <c r="C14" s="10">
        <v>40</v>
      </c>
      <c r="D14" s="11" t="s">
        <v>43</v>
      </c>
      <c r="E14" s="33"/>
    </row>
    <row r="15" spans="1:5" ht="21.95" customHeight="1">
      <c r="A15" s="44"/>
      <c r="B15" s="13" t="s">
        <v>0</v>
      </c>
      <c r="C15" s="16">
        <f>SUM(C10:C14)</f>
        <v>380</v>
      </c>
      <c r="D15" s="17">
        <f>SUM(D10:D14)</f>
        <v>0</v>
      </c>
      <c r="E15" s="18"/>
    </row>
    <row r="16" spans="1:5" ht="21.95" customHeight="1">
      <c r="A16" s="42" t="s">
        <v>10</v>
      </c>
      <c r="B16" s="26" t="s">
        <v>42</v>
      </c>
      <c r="C16" s="19">
        <v>35</v>
      </c>
      <c r="D16" s="11" t="s">
        <v>43</v>
      </c>
      <c r="E16" s="32" t="s">
        <v>27</v>
      </c>
    </row>
    <row r="17" spans="1:5" ht="21.95" customHeight="1">
      <c r="A17" s="43"/>
      <c r="B17" s="26" t="s">
        <v>13</v>
      </c>
      <c r="C17" s="19">
        <v>60</v>
      </c>
      <c r="D17" s="11" t="s">
        <v>43</v>
      </c>
      <c r="E17" s="33"/>
    </row>
    <row r="18" spans="1:5" ht="21.95" customHeight="1">
      <c r="A18" s="43"/>
      <c r="B18" s="26" t="s">
        <v>14</v>
      </c>
      <c r="C18" s="19">
        <v>40</v>
      </c>
      <c r="D18" s="11" t="s">
        <v>43</v>
      </c>
      <c r="E18" s="45"/>
    </row>
    <row r="19" spans="1:5" ht="21.95" customHeight="1">
      <c r="A19" s="44"/>
      <c r="B19" s="13" t="s">
        <v>11</v>
      </c>
      <c r="C19" s="16">
        <f>SUM(C16:C18)</f>
        <v>135</v>
      </c>
      <c r="D19" s="17">
        <f>SUM(D16:D18)</f>
        <v>0</v>
      </c>
      <c r="E19" s="18"/>
    </row>
    <row r="20" spans="1:5" ht="21.95" customHeight="1">
      <c r="A20" s="42" t="s">
        <v>15</v>
      </c>
      <c r="B20" s="9" t="s">
        <v>9</v>
      </c>
      <c r="C20" s="20">
        <v>40</v>
      </c>
      <c r="D20" s="11" t="s">
        <v>43</v>
      </c>
      <c r="E20" s="32" t="s">
        <v>29</v>
      </c>
    </row>
    <row r="21" spans="1:5" ht="21.95" customHeight="1">
      <c r="A21" s="43"/>
      <c r="B21" s="9" t="s">
        <v>16</v>
      </c>
      <c r="C21" s="20">
        <v>60</v>
      </c>
      <c r="D21" s="11" t="s">
        <v>43</v>
      </c>
      <c r="E21" s="33"/>
    </row>
    <row r="22" spans="1:5" ht="21.95" customHeight="1">
      <c r="A22" s="43"/>
      <c r="B22" s="28" t="s">
        <v>44</v>
      </c>
      <c r="C22" s="29">
        <v>44</v>
      </c>
      <c r="D22" s="27" t="s">
        <v>43</v>
      </c>
      <c r="E22" s="33"/>
    </row>
    <row r="23" spans="1:5" ht="21.95" customHeight="1">
      <c r="A23" s="43"/>
      <c r="B23" s="9" t="s">
        <v>30</v>
      </c>
      <c r="C23" s="20">
        <v>40</v>
      </c>
      <c r="D23" s="11" t="s">
        <v>43</v>
      </c>
      <c r="E23" s="33"/>
    </row>
    <row r="24" spans="1:5" ht="21.95" customHeight="1">
      <c r="A24" s="44"/>
      <c r="B24" s="13" t="s">
        <v>0</v>
      </c>
      <c r="C24" s="16">
        <f>SUM(C20:C23)</f>
        <v>184</v>
      </c>
      <c r="D24" s="12">
        <f>SUM(D20:D23)</f>
        <v>0</v>
      </c>
      <c r="E24" s="21"/>
    </row>
    <row r="25" spans="1:5" ht="24.95" customHeight="1">
      <c r="A25" s="38" t="s">
        <v>17</v>
      </c>
      <c r="B25" s="9" t="s">
        <v>4</v>
      </c>
      <c r="C25" s="20">
        <v>40</v>
      </c>
      <c r="D25" s="11" t="s">
        <v>43</v>
      </c>
      <c r="E25" s="32" t="s">
        <v>26</v>
      </c>
    </row>
    <row r="26" spans="1:5" ht="24.95" customHeight="1">
      <c r="A26" s="39"/>
      <c r="B26" s="9" t="s">
        <v>5</v>
      </c>
      <c r="C26" s="20">
        <v>60</v>
      </c>
      <c r="D26" s="11" t="s">
        <v>43</v>
      </c>
      <c r="E26" s="33"/>
    </row>
    <row r="27" spans="1:5" ht="24.95" customHeight="1">
      <c r="A27" s="39"/>
      <c r="B27" s="9" t="s">
        <v>6</v>
      </c>
      <c r="C27" s="20">
        <v>60</v>
      </c>
      <c r="D27" s="11" t="s">
        <v>43</v>
      </c>
      <c r="E27" s="33"/>
    </row>
    <row r="28" spans="1:5" ht="24.95" customHeight="1">
      <c r="A28" s="39"/>
      <c r="B28" s="9" t="s">
        <v>7</v>
      </c>
      <c r="C28" s="20">
        <v>40</v>
      </c>
      <c r="D28" s="11" t="s">
        <v>43</v>
      </c>
      <c r="E28" s="33"/>
    </row>
    <row r="29" spans="1:5" ht="24.95" customHeight="1">
      <c r="A29" s="39"/>
      <c r="B29" s="9" t="s">
        <v>20</v>
      </c>
      <c r="C29" s="20">
        <v>40</v>
      </c>
      <c r="D29" s="11" t="s">
        <v>43</v>
      </c>
      <c r="E29" s="33"/>
    </row>
    <row r="30" spans="1:5" ht="21.95" customHeight="1">
      <c r="A30" s="39"/>
      <c r="B30" s="13" t="s">
        <v>0</v>
      </c>
      <c r="C30" s="16">
        <f>SUM(C25:C29)</f>
        <v>240</v>
      </c>
      <c r="D30" s="17">
        <f>SUM(D25:D29)</f>
        <v>0</v>
      </c>
      <c r="E30" s="21"/>
    </row>
    <row r="31" spans="1:5" ht="24.95" customHeight="1" thickBot="1">
      <c r="A31" s="22" t="s">
        <v>1</v>
      </c>
      <c r="B31" s="23"/>
      <c r="C31" s="24">
        <f>C9+C15+C19+C24+C30</f>
        <v>1169</v>
      </c>
      <c r="D31" s="17">
        <f>SUM(D30,D24,D19,D15,D9)</f>
        <v>12</v>
      </c>
      <c r="E31" s="25"/>
    </row>
    <row r="32" spans="1:5" ht="20.100000000000001" customHeight="1">
      <c r="A32" s="30" t="s">
        <v>23</v>
      </c>
      <c r="B32" s="30"/>
      <c r="C32" s="30"/>
      <c r="D32" s="30"/>
      <c r="E32" s="30"/>
    </row>
  </sheetData>
  <mergeCells count="15">
    <mergeCell ref="A32:E32"/>
    <mergeCell ref="A1:E1"/>
    <mergeCell ref="E25:E29"/>
    <mergeCell ref="A2:A3"/>
    <mergeCell ref="E2:E3"/>
    <mergeCell ref="A25:A30"/>
    <mergeCell ref="A4:A9"/>
    <mergeCell ref="A10:A15"/>
    <mergeCell ref="A20:A24"/>
    <mergeCell ref="A16:A19"/>
    <mergeCell ref="E10:E14"/>
    <mergeCell ref="E16:E18"/>
    <mergeCell ref="E20:E23"/>
    <mergeCell ref="B2:D2"/>
    <mergeCell ref="E4:E8"/>
  </mergeCells>
  <phoneticPr fontId="4" type="noConversion"/>
  <printOptions horizontalCentered="1"/>
  <pageMargins left="0.70866141732283472" right="0.70866141732283472" top="0.78740157480314965" bottom="0.59055118110236227" header="0.51181102362204722" footer="0.51181102362204722"/>
  <pageSetup paperSize="9" scale="62" fitToWidth="0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독도는 우리땅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대한민국</dc:creator>
  <cp:lastModifiedBy>Owner</cp:lastModifiedBy>
  <cp:lastPrinted>2020-08-11T02:31:31Z</cp:lastPrinted>
  <dcterms:created xsi:type="dcterms:W3CDTF">2011-02-15T08:58:08Z</dcterms:created>
  <dcterms:modified xsi:type="dcterms:W3CDTF">2023-12-04T03:26:20Z</dcterms:modified>
</cp:coreProperties>
</file>